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омнедра\300326 КС 1\"/>
    </mc:Choice>
  </mc:AlternateContent>
  <xr:revisionPtr revIDLastSave="0" documentId="13_ncr:1_{6D1E3AC2-778F-4C39-BBBE-610ECF5612EE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ТЗ" sheetId="1" r:id="rId1"/>
  </sheets>
  <definedNames>
    <definedName name="_xlnm.Print_Titles" localSheetId="0">ТЗ!$23:$23</definedName>
    <definedName name="_xlnm.Print_Area" localSheetId="0">ТЗ!$A$22:$E$62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1" l="1"/>
  <c r="D38" i="1" l="1"/>
  <c r="D34" i="1"/>
  <c r="D26" i="1"/>
  <c r="D30" i="1"/>
</calcChain>
</file>

<file path=xl/sharedStrings.xml><?xml version="1.0" encoding="utf-8"?>
<sst xmlns="http://schemas.openxmlformats.org/spreadsheetml/2006/main" count="142" uniqueCount="105">
  <si>
    <t>№ п/п</t>
  </si>
  <si>
    <t>Наименование работ</t>
  </si>
  <si>
    <t>Ед.
изм.</t>
  </si>
  <si>
    <t>Кол-во</t>
  </si>
  <si>
    <t>100 м2</t>
  </si>
  <si>
    <t>м3</t>
  </si>
  <si>
    <t>Площадка  противопожарного парка РВС-400 №№1,2</t>
  </si>
  <si>
    <t>Покраска в красный цвет участков трубопроводов пожаротушения Ø -80 мм, Ø-57 мм и подачи пеногенератора Ø-76 мм, Ø-57 мм на высоте общей длиной 340 м</t>
  </si>
  <si>
    <t>м2</t>
  </si>
  <si>
    <t>Обеспыливание поверхности</t>
  </si>
  <si>
    <t>Окраска металлических огрунтованных поверхностей: грунт-краской цинконаполненной однокомпонентной полиуретановой</t>
  </si>
  <si>
    <t>Восстановление изоляционного покрытия участков трубопровода</t>
  </si>
  <si>
    <t>Раздел 3. Замена факельного оголовка на высоте 30м.</t>
  </si>
  <si>
    <t>шт</t>
  </si>
  <si>
    <t>Раздел 4. Перевозка материалов  на расстояние 13 км.</t>
  </si>
  <si>
    <t>1 т груза</t>
  </si>
  <si>
    <t/>
  </si>
  <si>
    <t>Примечание</t>
  </si>
  <si>
    <t>ОСОБЫЕ УСЛОВИЯ</t>
  </si>
  <si>
    <t>Сметы должны бать составлены на основании актуальной редакции сборников базовых цен Федеральных единичных расценок (ФЕР -2020), в программном комплексе Гранд-смета, с использованием  индексов  ООО "Стройинформресурс" для пересчета в уровень цен первого месяца текущего квартала (1 кв. - январь; 2 кв. - апрель;  3 кв. - июль;  4 кв. - октябрь). для региона нахождения объекта строительства на период проведения тендерных процедур/на период строительства объекта.</t>
  </si>
  <si>
    <t>Материалы Заказчика включать в сметные расчеты  с нулевой стоимостью.</t>
  </si>
  <si>
    <t>Лимитированные затраты (затраты на строительство временных зданий и соотружений, дополнительные затраты при производстве СМР в зимнеее время и др.) определять в процентах от сметной стоимости строительно-монтажных работ без учета стоимости материалов Заказчика</t>
  </si>
  <si>
    <t>Размеры норм лимитироваенных затрат не должны превышать нормативы, предусмотренные Методиками действующей сметно-нормативной базы.</t>
  </si>
  <si>
    <t>Обязательно указывать в сметах удельный  вес инертных материалов (песок, щебень и т.д.)</t>
  </si>
  <si>
    <t>Организация временных площадок хранения материалов и оборудования силами Подрядчика</t>
  </si>
  <si>
    <t>Мобилизация и демобилизация строительной техники и оборудования силами Подрядчика</t>
  </si>
  <si>
    <t>Организация перевозки вахт, перевозки рабочих силами Подрядчика</t>
  </si>
  <si>
    <t>Организация автономных жилых городков (питание, энергообеспечение, поставка ГСМ и т.д.) силами Подрядчика</t>
  </si>
  <si>
    <t>Выполнить строительно-монтажные работы в соответствии с нормативными документами, актами, положениями и правилами, действующими на территории РФ и положениями, регламентами и приказами по АО «Комнедра».</t>
  </si>
  <si>
    <t>При привлечении к выполнению строительных работ субподрядных организаций, участник тендера должен направить в адрес Заказчика  перечень данных предприятий, письменное  обоснование необходимости их привлечения и полный пакет документов, аналогичный документам, представляемым претендентом на участие в тендере.</t>
  </si>
  <si>
    <t>Привлечение для выполнения работ субподрядных организаций возможно только при условии  получения предварительного письменного согласования  от Заказчика.</t>
  </si>
  <si>
    <t>Подрядчик во всех случаях несет перед Заказчиком полную ответственность за неисполнение или ненадлежащее исполнение обязательств, привлекаемым субподрядчиком как за свои собственные действия.</t>
  </si>
  <si>
    <t>Информация о ЗАКАЗЧИКЕ работ и сведения необходимые для подготовки предложений.</t>
  </si>
  <si>
    <r>
      <t xml:space="preserve">Заказчик – </t>
    </r>
    <r>
      <rPr>
        <sz val="12"/>
        <rFont val="Times New Roman Cyr"/>
        <charset val="204"/>
      </rPr>
      <t>АО «Комнедра»</t>
    </r>
  </si>
  <si>
    <t>Генеральный директор ‑  Денисов Юрий Алексеевич</t>
  </si>
  <si>
    <t>Почтовый адрес:</t>
  </si>
  <si>
    <t>169710, Российская Федерация, Республика Коми, г. Усинск, ул. Заводская, д. 5, 3 этаж</t>
  </si>
  <si>
    <r>
      <t>Месторождение: Северо-</t>
    </r>
    <r>
      <rPr>
        <sz val="12"/>
        <rFont val="Times New Roman"/>
        <family val="1"/>
        <charset val="204"/>
      </rPr>
      <t>Мастерьельское месторождение нефти</t>
    </r>
  </si>
  <si>
    <r>
      <rPr>
        <b/>
        <sz val="12"/>
        <rFont val="Times New Roman"/>
        <family val="1"/>
        <charset val="204"/>
      </rPr>
      <t>Наименование работ</t>
    </r>
    <r>
      <rPr>
        <sz val="12"/>
        <rFont val="Times New Roman"/>
        <family val="1"/>
        <charset val="204"/>
      </rPr>
      <t>: ремонтно-строительные работы на объектах АО «Комнедра»</t>
    </r>
  </si>
  <si>
    <t xml:space="preserve">Производство работ осуществляется  на территории действующего предприятия и предусматривает:
- выполнение мероприятий в части соблюдения норм ПБ ОТ и ООС;
- разработку документации для оформления акта допуска;
- привлечение к работам  аттестованного персонала в области промышленной безопасности, охраны труда и электробезопасности;
</t>
  </si>
  <si>
    <t>Погрузочно-разгрузочные работы, транспортировка материалов и оборудования поставки Заказчика с временной приобъектной базы Заказчика в г.Усинск Республики Коми . Расстояние транспортировки материалов поставки Заказчика составляет 25  км. (существующая дорога с асфальтобетонным покрытием - 13 км, грунтованная отщебневанная -12 км).</t>
  </si>
  <si>
    <t>Замена факельного оголовка на высоте 30м.</t>
  </si>
  <si>
    <r>
      <t xml:space="preserve">Устройство дорожных покрытий из плит ПДН 6х2 </t>
    </r>
    <r>
      <rPr>
        <i/>
        <sz val="12"/>
        <color rgb="FF000000"/>
        <rFont val="Times New Roman"/>
        <family val="1"/>
        <charset val="204"/>
      </rPr>
      <t>(для установки автокрана)</t>
    </r>
  </si>
  <si>
    <t xml:space="preserve"> УПН Северо-Мастерьельского месторождения</t>
  </si>
  <si>
    <t>Изоляция трубопроводов  с покрытием сталью оцинкованной на основе: матов минераловатных прошивных и плит минераловатных</t>
  </si>
  <si>
    <t>Перевозка материалов.</t>
  </si>
  <si>
    <t>Техническое задание 
на участие в тендере по текущему ремонту на объекте капитального строительства:</t>
  </si>
  <si>
    <t>Демонтаж разрушенной бетонной отмостки</t>
  </si>
  <si>
    <t>м2/м3</t>
  </si>
  <si>
    <t>260/13</t>
  </si>
  <si>
    <t>217/10,85</t>
  </si>
  <si>
    <t>533/26,65</t>
  </si>
  <si>
    <t>1000/50</t>
  </si>
  <si>
    <t>Покраска участков трубопроводов пожаротушения Ø -80 мм, Ø-57 мм и подачи пеногенератора Ø-76 мм, Ø-57 мм на высоте общей длиной 340 м из которых:
РВС-1000 №№ 1-1, 1-2, 1-3:
- 102 м Ø 80 мм трубопровода включая кольцо орошения;
- 102 м Ø 76 мм трубопровода до пеногенератора.
РВС-1000 № 1-4:
- 68 м Ø 57 трубопровода включая кольцо орошения;
- 68 м Ø 57 трубопровода до пеногенератора.</t>
  </si>
  <si>
    <t>Устройство бетонной отмостки из бетона В15(М200) толщ.0,05м</t>
  </si>
  <si>
    <t>Ремонт бетонного основания площадок путевых подогревателей общей площадью – 533 м2 из которых:
- ПП-1,6 №1, 2 – 299 м²; 
- ПП-0,63 №1 – 234 м².</t>
  </si>
  <si>
    <t>Ремонт бетонного основания площадки противопожарного парка РВС-400 №№ 1, 2 общей площадью – 217 м².</t>
  </si>
  <si>
    <t>Очистка трубопроводов щетками (Степень очистки поверхности должна быть St 2 в соответствии с ИСО 8501-1)</t>
  </si>
  <si>
    <t xml:space="preserve">В связи с тем, что капитальный ремонт влечет за собой вскрытие дефектов, требующих выполнения некоторых сопутствующих работ, объемы работ могут быть скорректированы при приемке выполненных работ, в случае увеличения объемов работ  с оформлением акта на дополнительные работы. </t>
  </si>
  <si>
    <t>1тн</t>
  </si>
  <si>
    <t>Изготовление и монтаж арматурных сеток при устройстве отмостки (арматура диам.5мм, Вр-I), Расход 1,5кг на 1м2</t>
  </si>
  <si>
    <t>Изготовление и монтаж арматурных сеток при устройстве отмостки (арматура диам.5мм, Вр-I) Расход 1,5кг на 1м2</t>
  </si>
  <si>
    <t>Устройство площадки для установки автокрана для монтажа оборудования на высоте 30 метров.</t>
  </si>
  <si>
    <t>Ремонт бетонной отмостки оснований резервуарного парка, общей площадью – 260 м2, из которых::
- РВС-1000 №1-1 площадь 59 м² (инв.№ 00002846-23);
- РВС-1000 №1-2 площадь 83 м² (инв.№ 00002846-22); 
- РВС-1000 №1-3 площадь 59 м² (инв. № 00002846-24);
- РВС-1000 №1-4 площадь 59 м² (инв.№ 00005003).</t>
  </si>
  <si>
    <t>Демонтаж факельного оголовка ОФСКР-150УХЛ.06.01. Вес 392кг  С установки факельной совмещенной ФСУ-0,1-ХЛ1, H=30м, Dy300/150.</t>
  </si>
  <si>
    <t>Монтаж факельного оголовка ОФСКР-150УХЛ.06.01. Вес 392кг. На установку факельную совмещенную ФСУ-0,1-ХЛ1, H=30м, Dy300/150.</t>
  </si>
  <si>
    <t>Восстановление изоляционного покрытия участков трубопровода:
- РВС-1000 №1-4 25 м трубопровода Ø-80 мм от запорной арматуры № 79/2 до нефтяной насосной;
- участок водовода 20 м водовод Ø-159 мм от запорной арматуры № 337 (от нефтяной насосной по линии откачки на кустовые площадки №№ 2, 3) до автоматической задвижки № АЗ-22;
- линии водовода 19 м Ø-80 мм входа и выхода пресной воды в насосную; 
- линия учета нефти нефтепровода 9 м Ø-100 мм (транспортировка нефти на ПСП ООО «Енисей»); 
- линия учета нефти нефтепровода 7 м Ø-159 мм (вход нефти на УППН с ППСН Мастерьельского месторождения);
- участок трубопровода 5 м Ø-100 мм линии с подземной емкости ЕПН-2 от запорной арматуры № 323 до запорной арматуры № 324 (район лестничного перехода у блока дозирования реагента); 
- 2 участка дренажных линий по 2,5 м Ø-159 мм с электродегидратора (ЭД 1-1) 
- 2 участка дренажных линий по 2,5 м Ø-159 мм с электродегидратора (ЭД 1-2);
Площадка нефтегазосепараторов и электродегидраторов:
- 58 м участка водовода Ø-57 мм от запорной арматуры № 411 до запорной арматуры № 415 (район нефтегазосепаратора С 1-1).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</si>
  <si>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</si>
  <si>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</si>
  <si>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</si>
  <si>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</si>
  <si>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</si>
  <si>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</si>
  <si>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</si>
  <si>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</si>
  <si>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</si>
  <si>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</si>
  <si>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</si>
  <si>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</si>
  <si>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Устройство подстилающих и выравнивающих слоев оснований местным грунтом</t>
  </si>
  <si>
    <t>Стоимость поставки материалов Подрядчика согласуется до начала работ  и должна учитывать затраты на доставку до объекта.</t>
  </si>
  <si>
    <t>Доставка материалов поставки Подрядчика силами Подрядчика.</t>
  </si>
  <si>
    <t>217/7,16</t>
  </si>
  <si>
    <t>6.1.</t>
  </si>
  <si>
    <t>7.1.</t>
  </si>
  <si>
    <t>7.2.</t>
  </si>
  <si>
    <t>7.3.</t>
  </si>
  <si>
    <t>7.4.</t>
  </si>
  <si>
    <t>7.5.</t>
  </si>
  <si>
    <t>Ремонт бетонного основания площадки нефтегазосепараторов и электродегидраторов общей площадью – 1000 м².</t>
  </si>
  <si>
    <t>8.1.</t>
  </si>
  <si>
    <t>8.2.</t>
  </si>
  <si>
    <t>5.1.</t>
  </si>
  <si>
    <t>5.2.</t>
  </si>
  <si>
    <t>5.3.</t>
  </si>
  <si>
    <t>5.4.</t>
  </si>
  <si>
    <t>Установка и разборка наружных инвентарных лесов высотой до 12 м: подвесных. 
(Установка и разборка средств подмащивания, либо средств оснастки для выполнения работ по АКЗ трубопроводов резервуара 4шт. Высота резервуара- 12 м, диаметр резервуара - 10,43 м. 
Средства подмащивания, либо средства оснастки не должны противоречить требованиям по технике безопасности при выполнении работ на высоте (при применении вышкатуры в сметах учитывать соответствующие поправки)</t>
  </si>
  <si>
    <t>Вывоз на полигон ТБО строительного мусора образовавшегося в ходе демонтажа бетонных отмосток на расстояние 42 км.</t>
  </si>
  <si>
    <t>м3/тн</t>
  </si>
  <si>
    <t>96,81/242,02</t>
  </si>
  <si>
    <t>Условия оплаты: отсутствие авансирования; оплата работ производится в срок не  позднее 180 (сто восемьдесят) календарных дней с момента подписания Заказчиком Актов о приемке выполненных работ КС-2, в соответствии с этапами обозначенными в алгоритме выполнения работ, Справки о стоимости выполненных работ и затрат КС-3 и представления Подрядчиком счета-фактуры.</t>
  </si>
  <si>
    <t>Перевозка грузов I класса автомобилями бортовыми грузоподъемностью до 5 т на расстояние до 13 км (ОГОЛОВНИК, М\К, ОЦ-4,243тн; минвата 0,564тн,  Плиты ПНД 25,2тн)</t>
  </si>
  <si>
    <r>
      <rPr>
        <b/>
        <sz val="12"/>
        <rFont val="Times New Roman"/>
        <family val="1"/>
        <charset val="204"/>
      </rPr>
      <t>Обоснование</t>
    </r>
    <r>
      <rPr>
        <sz val="12"/>
        <rFont val="Times New Roman"/>
        <family val="1"/>
        <charset val="204"/>
      </rPr>
      <t xml:space="preserve">:                                                                                                     </t>
    </r>
  </si>
  <si>
    <t>Перид выполнения работ: 01.06 2026 - 30.08.2026г.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</si>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</sst>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1"/>
      <color rgb="FF000000"/>
      <name val="Calibri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i/>
      <sz val="12"/>
      <name val="Times New Roman"/>
      <family val="1"/>
      <charset val="204"/>
    </font>
    <font>
      <u/>
      <sz val="12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49" fontId="14" fillId="0" borderId="9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left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165" fontId="14" fillId="2" borderId="1" xfId="0" applyNumberFormat="1" applyFont="1" applyFill="1" applyBorder="1" applyAlignment="1" applyProtection="1">
      <alignment horizontal="center" vertical="center" wrapText="1"/>
    </xf>
    <xf numFmtId="2" fontId="14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7" fillId="0" borderId="0" xfId="0" applyNumberFormat="1" applyFont="1" applyFill="1" applyBorder="1" applyAlignment="1" applyProtection="1">
      <alignment vertical="center" wrapText="1"/>
    </xf>
    <xf numFmtId="164" fontId="14" fillId="0" borderId="1" xfId="0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Fill="1" applyBorder="1" applyAlignment="1" applyProtection="1">
      <alignment horizontal="center" vertical="center" wrapText="1"/>
    </xf>
    <xf numFmtId="2" fontId="14" fillId="0" borderId="1" xfId="0" applyNumberFormat="1" applyFont="1" applyFill="1" applyBorder="1" applyAlignment="1" applyProtection="1">
      <alignment horizontal="center" vertical="center" wrapText="1"/>
    </xf>
    <xf numFmtId="1" fontId="14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6" fillId="0" borderId="5" xfId="0" applyNumberFormat="1" applyFont="1" applyFill="1" applyBorder="1" applyAlignment="1" applyProtection="1">
      <alignment horizontal="left" vertical="center" wrapText="1"/>
    </xf>
    <xf numFmtId="0" fontId="16" fillId="0" borderId="13" xfId="0" applyNumberFormat="1" applyFont="1" applyFill="1" applyBorder="1" applyAlignment="1" applyProtection="1">
      <alignment horizontal="left" vertical="center" wrapText="1"/>
    </xf>
    <xf numFmtId="0" fontId="16" fillId="0" borderId="11" xfId="0" applyNumberFormat="1" applyFont="1" applyFill="1" applyBorder="1" applyAlignment="1" applyProtection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82"/>
  <sheetViews>
    <sheetView tabSelected="1" zoomScaleNormal="100" workbookViewId="0">
      <selection activeCell="B7" sqref="B7"/>
    </sheetView>
  </sheetViews>
  <sheetFormatPr defaultColWidth="9.1796875" defaultRowHeight="11.25" customHeight="1" x14ac:dyDescent="0.35"/>
  <cols>
    <col min="1" max="1" width="5.54296875" style="49" customWidth="1"/>
    <col min="2" max="2" width="97" style="29" customWidth="1"/>
    <col min="3" max="3" width="10.7265625" style="50" customWidth="1"/>
    <col min="4" max="4" width="14" style="29" customWidth="1"/>
    <col min="5" max="5" width="14.81640625" style="29" customWidth="1"/>
    <col min="6" max="6" width="9.1796875" style="29"/>
    <col min="7" max="8" width="135.26953125" style="30" hidden="1" customWidth="1"/>
    <col min="9" max="10" width="55.1796875" style="30" hidden="1" customWidth="1"/>
    <col min="11" max="14" width="69" style="30" hidden="1" customWidth="1"/>
    <col min="15" max="16" width="55.1796875" style="30" hidden="1" customWidth="1"/>
    <col min="17" max="20" width="69" style="30" hidden="1" customWidth="1"/>
    <col min="21" max="16384" width="9.1796875" style="29"/>
  </cols>
  <sheetData>
    <row r="2" spans="1:5" s="3" customFormat="1" ht="20.25" customHeight="1" x14ac:dyDescent="0.35">
      <c r="A2" s="23"/>
      <c r="B2" s="23"/>
      <c r="C2" s="74" t="s">
        <v>104</v>
      </c>
      <c r="D2" s="56"/>
      <c r="E2" s="56"/>
    </row>
    <row r="3" spans="1:5" s="24" customFormat="1" ht="21" customHeight="1" x14ac:dyDescent="0.35">
      <c r="A3" s="23"/>
      <c r="B3" s="23"/>
      <c r="C3" s="56"/>
      <c r="D3" s="56"/>
      <c r="E3" s="56"/>
    </row>
    <row r="4" spans="1:5" s="24" customFormat="1" ht="19.5" customHeight="1" x14ac:dyDescent="0.35">
      <c r="A4" s="23"/>
      <c r="B4" s="23"/>
      <c r="C4" s="2"/>
      <c r="D4" s="25"/>
      <c r="E4" s="20"/>
    </row>
    <row r="5" spans="1:5" s="24" customFormat="1" ht="18" customHeight="1" x14ac:dyDescent="0.35">
      <c r="A5" s="23"/>
      <c r="B5" s="23"/>
      <c r="C5" s="26"/>
      <c r="D5" s="1"/>
      <c r="E5" s="27"/>
    </row>
    <row r="6" spans="1:5" s="24" customFormat="1" ht="17.25" customHeight="1" x14ac:dyDescent="0.35">
      <c r="B6" s="23"/>
      <c r="C6" s="28"/>
    </row>
    <row r="7" spans="1:5" s="24" customFormat="1" ht="15.5" x14ac:dyDescent="0.35">
      <c r="A7" s="23"/>
      <c r="B7" s="23"/>
      <c r="C7" s="56"/>
      <c r="D7" s="56"/>
      <c r="E7" s="56"/>
    </row>
    <row r="10" spans="1:5" ht="30" customHeight="1" x14ac:dyDescent="0.35">
      <c r="A10" s="57" t="s">
        <v>46</v>
      </c>
      <c r="B10" s="58"/>
      <c r="C10" s="58"/>
      <c r="D10" s="58"/>
      <c r="E10" s="58"/>
    </row>
    <row r="11" spans="1:5" ht="21" customHeight="1" x14ac:dyDescent="0.35">
      <c r="A11" s="59" t="s">
        <v>43</v>
      </c>
      <c r="B11" s="59"/>
      <c r="C11" s="59"/>
      <c r="D11" s="59"/>
      <c r="E11" s="59"/>
    </row>
    <row r="12" spans="1:5" ht="16.5" customHeight="1" x14ac:dyDescent="0.35">
      <c r="A12" s="3"/>
      <c r="B12" s="2"/>
      <c r="C12" s="4"/>
      <c r="D12" s="4"/>
      <c r="E12" s="3"/>
    </row>
    <row r="13" spans="1:5" ht="32.25" customHeight="1" x14ac:dyDescent="0.35">
      <c r="A13" s="60" t="s">
        <v>32</v>
      </c>
      <c r="B13" s="60"/>
      <c r="C13" s="60"/>
      <c r="D13" s="60"/>
      <c r="E13" s="60"/>
    </row>
    <row r="14" spans="1:5" ht="15.75" customHeight="1" x14ac:dyDescent="0.35">
      <c r="A14" s="60" t="s">
        <v>33</v>
      </c>
      <c r="B14" s="60"/>
      <c r="C14" s="60"/>
      <c r="D14" s="60"/>
      <c r="E14" s="60"/>
    </row>
    <row r="15" spans="1:5" ht="15.75" customHeight="1" x14ac:dyDescent="0.35">
      <c r="A15" s="60" t="s">
        <v>34</v>
      </c>
      <c r="B15" s="60"/>
      <c r="C15" s="60"/>
      <c r="D15" s="60"/>
      <c r="E15" s="60"/>
    </row>
    <row r="16" spans="1:5" ht="19.5" customHeight="1" x14ac:dyDescent="0.35">
      <c r="A16" s="60" t="s">
        <v>35</v>
      </c>
      <c r="B16" s="60"/>
      <c r="C16" s="60"/>
      <c r="D16" s="60"/>
      <c r="E16" s="60"/>
    </row>
    <row r="17" spans="1:8" ht="15" customHeight="1" x14ac:dyDescent="0.35">
      <c r="A17" s="61" t="s">
        <v>36</v>
      </c>
      <c r="B17" s="61"/>
      <c r="C17" s="61"/>
      <c r="D17" s="61"/>
      <c r="E17" s="61"/>
    </row>
    <row r="18" spans="1:8" ht="20.25" customHeight="1" x14ac:dyDescent="0.35">
      <c r="A18" s="60" t="s">
        <v>37</v>
      </c>
      <c r="B18" s="60"/>
      <c r="C18" s="60"/>
      <c r="D18" s="60"/>
      <c r="E18" s="60"/>
    </row>
    <row r="19" spans="1:8" ht="21" customHeight="1" x14ac:dyDescent="0.35">
      <c r="A19" s="61" t="s">
        <v>38</v>
      </c>
      <c r="B19" s="61"/>
      <c r="C19" s="61"/>
      <c r="D19" s="61"/>
      <c r="E19" s="61"/>
    </row>
    <row r="20" spans="1:8" ht="21" customHeight="1" x14ac:dyDescent="0.35">
      <c r="A20" s="61" t="s">
        <v>102</v>
      </c>
      <c r="B20" s="61"/>
      <c r="C20" s="61"/>
      <c r="D20" s="61"/>
      <c r="E20" s="61"/>
    </row>
    <row r="21" spans="1:8" s="31" customFormat="1" ht="8.25" customHeight="1" thickBot="1" x14ac:dyDescent="0.4"/>
    <row r="22" spans="1:8" s="31" customFormat="1" ht="30" customHeight="1" x14ac:dyDescent="0.35">
      <c r="A22" s="7" t="s">
        <v>0</v>
      </c>
      <c r="B22" s="8" t="s">
        <v>1</v>
      </c>
      <c r="C22" s="8" t="s">
        <v>2</v>
      </c>
      <c r="D22" s="8" t="s">
        <v>3</v>
      </c>
      <c r="E22" s="9" t="s">
        <v>17</v>
      </c>
    </row>
    <row r="23" spans="1:8" s="31" customFormat="1" ht="15.5" x14ac:dyDescent="0.35">
      <c r="A23" s="10">
        <v>1</v>
      </c>
      <c r="B23" s="11">
        <v>2</v>
      </c>
      <c r="C23" s="11">
        <v>3</v>
      </c>
      <c r="D23" s="11">
        <v>4</v>
      </c>
      <c r="E23" s="12">
        <v>5</v>
      </c>
    </row>
    <row r="24" spans="1:8" s="33" customFormat="1" ht="81" customHeight="1" x14ac:dyDescent="0.35">
      <c r="A24" s="52">
        <v>1</v>
      </c>
      <c r="B24" s="62" t="s">
        <v>63</v>
      </c>
      <c r="C24" s="62"/>
      <c r="D24" s="62"/>
      <c r="E24" s="63"/>
      <c r="G24" s="34"/>
      <c r="H24" s="34" t="s">
        <v>6</v>
      </c>
    </row>
    <row r="25" spans="1:8" s="33" customFormat="1" ht="15.75" customHeight="1" x14ac:dyDescent="0.35">
      <c r="A25" s="51" t="s">
        <v>67</v>
      </c>
      <c r="B25" s="14" t="s">
        <v>47</v>
      </c>
      <c r="C25" s="15" t="s">
        <v>48</v>
      </c>
      <c r="D25" s="15" t="s">
        <v>49</v>
      </c>
      <c r="E25" s="13"/>
      <c r="G25" s="34"/>
      <c r="H25" s="34"/>
    </row>
    <row r="26" spans="1:8" s="33" customFormat="1" ht="36" customHeight="1" x14ac:dyDescent="0.35">
      <c r="A26" s="32" t="s">
        <v>68</v>
      </c>
      <c r="B26" s="14" t="s">
        <v>60</v>
      </c>
      <c r="C26" s="15" t="s">
        <v>59</v>
      </c>
      <c r="D26" s="17">
        <f>260*0.0015</f>
        <v>0.39</v>
      </c>
      <c r="E26" s="13"/>
      <c r="G26" s="34"/>
      <c r="H26" s="34"/>
    </row>
    <row r="27" spans="1:8" s="33" customFormat="1" ht="15.75" customHeight="1" x14ac:dyDescent="0.35">
      <c r="A27" s="32" t="s">
        <v>69</v>
      </c>
      <c r="B27" s="14" t="s">
        <v>54</v>
      </c>
      <c r="C27" s="15" t="s">
        <v>48</v>
      </c>
      <c r="D27" s="15" t="s">
        <v>49</v>
      </c>
      <c r="E27" s="13"/>
      <c r="G27" s="34"/>
      <c r="H27" s="34"/>
    </row>
    <row r="28" spans="1:8" s="33" customFormat="1" ht="24.75" customHeight="1" x14ac:dyDescent="0.35">
      <c r="A28" s="52">
        <v>2</v>
      </c>
      <c r="B28" s="64" t="s">
        <v>56</v>
      </c>
      <c r="C28" s="62"/>
      <c r="D28" s="62"/>
      <c r="E28" s="63"/>
      <c r="G28" s="34"/>
      <c r="H28" s="34"/>
    </row>
    <row r="29" spans="1:8" s="33" customFormat="1" ht="15.75" customHeight="1" x14ac:dyDescent="0.35">
      <c r="A29" s="32" t="s">
        <v>70</v>
      </c>
      <c r="B29" s="14" t="s">
        <v>47</v>
      </c>
      <c r="C29" s="15" t="s">
        <v>48</v>
      </c>
      <c r="D29" s="15" t="s">
        <v>50</v>
      </c>
      <c r="E29" s="13"/>
      <c r="G29" s="34"/>
      <c r="H29" s="34"/>
    </row>
    <row r="30" spans="1:8" s="33" customFormat="1" ht="33.75" customHeight="1" x14ac:dyDescent="0.35">
      <c r="A30" s="32" t="s">
        <v>71</v>
      </c>
      <c r="B30" s="14" t="s">
        <v>61</v>
      </c>
      <c r="C30" s="15" t="s">
        <v>59</v>
      </c>
      <c r="D30" s="18">
        <f>217*0.0015</f>
        <v>0.32550000000000001</v>
      </c>
      <c r="E30" s="13"/>
      <c r="G30" s="34"/>
      <c r="H30" s="34"/>
    </row>
    <row r="31" spans="1:8" s="33" customFormat="1" ht="15.75" customHeight="1" x14ac:dyDescent="0.35">
      <c r="A31" s="51" t="s">
        <v>72</v>
      </c>
      <c r="B31" s="14" t="s">
        <v>54</v>
      </c>
      <c r="C31" s="15" t="s">
        <v>48</v>
      </c>
      <c r="D31" s="15" t="s">
        <v>82</v>
      </c>
      <c r="E31" s="13"/>
      <c r="G31" s="34"/>
      <c r="H31" s="34"/>
    </row>
    <row r="32" spans="1:8" s="33" customFormat="1" ht="54.75" customHeight="1" x14ac:dyDescent="0.35">
      <c r="A32" s="52">
        <v>3</v>
      </c>
      <c r="B32" s="64" t="s">
        <v>55</v>
      </c>
      <c r="C32" s="62"/>
      <c r="D32" s="62"/>
      <c r="E32" s="63"/>
      <c r="G32" s="34"/>
      <c r="H32" s="34"/>
    </row>
    <row r="33" spans="1:8" s="33" customFormat="1" ht="15.75" customHeight="1" x14ac:dyDescent="0.35">
      <c r="A33" s="32" t="s">
        <v>73</v>
      </c>
      <c r="B33" s="14" t="s">
        <v>47</v>
      </c>
      <c r="C33" s="15" t="s">
        <v>48</v>
      </c>
      <c r="D33" s="15" t="s">
        <v>51</v>
      </c>
      <c r="E33" s="13"/>
      <c r="G33" s="34"/>
      <c r="H33" s="34"/>
    </row>
    <row r="34" spans="1:8" s="33" customFormat="1" ht="33.75" customHeight="1" x14ac:dyDescent="0.35">
      <c r="A34" s="32" t="s">
        <v>74</v>
      </c>
      <c r="B34" s="14" t="s">
        <v>61</v>
      </c>
      <c r="C34" s="15" t="s">
        <v>59</v>
      </c>
      <c r="D34" s="19">
        <f>533*0.0015</f>
        <v>0.79949999999999999</v>
      </c>
      <c r="E34" s="13"/>
      <c r="G34" s="34"/>
      <c r="H34" s="34"/>
    </row>
    <row r="35" spans="1:8" s="33" customFormat="1" ht="15.75" customHeight="1" x14ac:dyDescent="0.35">
      <c r="A35" s="51" t="s">
        <v>75</v>
      </c>
      <c r="B35" s="14" t="s">
        <v>54</v>
      </c>
      <c r="C35" s="15" t="s">
        <v>48</v>
      </c>
      <c r="D35" s="15" t="s">
        <v>51</v>
      </c>
      <c r="E35" s="13"/>
      <c r="G35" s="34"/>
      <c r="H35" s="34"/>
    </row>
    <row r="36" spans="1:8" s="33" customFormat="1" ht="20.25" customHeight="1" x14ac:dyDescent="0.35">
      <c r="A36" s="52">
        <v>4</v>
      </c>
      <c r="B36" s="64" t="s">
        <v>89</v>
      </c>
      <c r="C36" s="62"/>
      <c r="D36" s="62"/>
      <c r="E36" s="63"/>
      <c r="G36" s="34"/>
      <c r="H36" s="34"/>
    </row>
    <row r="37" spans="1:8" s="33" customFormat="1" ht="15.75" customHeight="1" x14ac:dyDescent="0.35">
      <c r="A37" s="32" t="s">
        <v>76</v>
      </c>
      <c r="B37" s="14" t="s">
        <v>47</v>
      </c>
      <c r="C37" s="15" t="s">
        <v>48</v>
      </c>
      <c r="D37" s="15" t="s">
        <v>52</v>
      </c>
      <c r="E37" s="13"/>
      <c r="G37" s="34"/>
      <c r="H37" s="34"/>
    </row>
    <row r="38" spans="1:8" s="33" customFormat="1" ht="33.75" customHeight="1" x14ac:dyDescent="0.35">
      <c r="A38" s="32" t="s">
        <v>77</v>
      </c>
      <c r="B38" s="14" t="s">
        <v>61</v>
      </c>
      <c r="C38" s="15" t="s">
        <v>59</v>
      </c>
      <c r="D38" s="19">
        <f>1000*0.0015</f>
        <v>1.5</v>
      </c>
      <c r="E38" s="13"/>
      <c r="G38" s="34"/>
      <c r="H38" s="34"/>
    </row>
    <row r="39" spans="1:8" s="33" customFormat="1" ht="23.25" customHeight="1" x14ac:dyDescent="0.35">
      <c r="A39" s="32" t="s">
        <v>78</v>
      </c>
      <c r="B39" s="14" t="s">
        <v>54</v>
      </c>
      <c r="C39" s="15" t="s">
        <v>48</v>
      </c>
      <c r="D39" s="15" t="s">
        <v>52</v>
      </c>
      <c r="E39" s="13"/>
      <c r="G39" s="34"/>
      <c r="H39" s="34"/>
    </row>
    <row r="40" spans="1:8" s="31" customFormat="1" ht="134.25" customHeight="1" x14ac:dyDescent="0.35">
      <c r="A40" s="52">
        <v>5</v>
      </c>
      <c r="B40" s="64" t="s">
        <v>53</v>
      </c>
      <c r="C40" s="62"/>
      <c r="D40" s="62"/>
      <c r="E40" s="63"/>
      <c r="G40" s="30"/>
      <c r="H40" s="30" t="s">
        <v>7</v>
      </c>
    </row>
    <row r="41" spans="1:8" s="31" customFormat="1" ht="31" x14ac:dyDescent="0.35">
      <c r="A41" s="32" t="s">
        <v>92</v>
      </c>
      <c r="B41" s="14" t="s">
        <v>57</v>
      </c>
      <c r="C41" s="15" t="s">
        <v>8</v>
      </c>
      <c r="D41" s="35">
        <v>74.3</v>
      </c>
      <c r="E41" s="16"/>
      <c r="G41" s="30"/>
      <c r="H41" s="30"/>
    </row>
    <row r="42" spans="1:8" s="31" customFormat="1" ht="26.25" customHeight="1" x14ac:dyDescent="0.35">
      <c r="A42" s="32" t="s">
        <v>93</v>
      </c>
      <c r="B42" s="14" t="s">
        <v>9</v>
      </c>
      <c r="C42" s="15" t="s">
        <v>8</v>
      </c>
      <c r="D42" s="35">
        <v>74.3</v>
      </c>
      <c r="E42" s="16"/>
      <c r="G42" s="30"/>
      <c r="H42" s="30"/>
    </row>
    <row r="43" spans="1:8" s="31" customFormat="1" ht="31" x14ac:dyDescent="0.35">
      <c r="A43" s="32" t="s">
        <v>94</v>
      </c>
      <c r="B43" s="14" t="s">
        <v>10</v>
      </c>
      <c r="C43" s="15" t="s">
        <v>4</v>
      </c>
      <c r="D43" s="36">
        <v>0.74299999999999999</v>
      </c>
      <c r="E43" s="16"/>
      <c r="G43" s="30"/>
      <c r="H43" s="30"/>
    </row>
    <row r="44" spans="1:8" s="31" customFormat="1" ht="117" customHeight="1" x14ac:dyDescent="0.35">
      <c r="A44" s="32" t="s">
        <v>95</v>
      </c>
      <c r="B44" s="14" t="s">
        <v>96</v>
      </c>
      <c r="C44" s="15" t="s">
        <v>4</v>
      </c>
      <c r="D44" s="35">
        <v>3.2</v>
      </c>
      <c r="E44" s="16"/>
      <c r="G44" s="30"/>
      <c r="H44" s="30"/>
    </row>
    <row r="45" spans="1:8" s="31" customFormat="1" ht="235.5" customHeight="1" x14ac:dyDescent="0.35">
      <c r="A45" s="52">
        <v>6</v>
      </c>
      <c r="B45" s="64" t="s">
        <v>66</v>
      </c>
      <c r="C45" s="62"/>
      <c r="D45" s="62"/>
      <c r="E45" s="63"/>
      <c r="G45" s="30"/>
      <c r="H45" s="30" t="s">
        <v>11</v>
      </c>
    </row>
    <row r="46" spans="1:8" s="31" customFormat="1" ht="31" x14ac:dyDescent="0.35">
      <c r="A46" s="32" t="s">
        <v>83</v>
      </c>
      <c r="B46" s="14" t="s">
        <v>44</v>
      </c>
      <c r="C46" s="15" t="s">
        <v>5</v>
      </c>
      <c r="D46" s="37">
        <v>4.18</v>
      </c>
      <c r="E46" s="16"/>
      <c r="G46" s="30"/>
      <c r="H46" s="30"/>
    </row>
    <row r="47" spans="1:8" s="31" customFormat="1" ht="31.5" customHeight="1" x14ac:dyDescent="0.35">
      <c r="A47" s="32">
        <v>7</v>
      </c>
      <c r="B47" s="64" t="s">
        <v>41</v>
      </c>
      <c r="C47" s="62"/>
      <c r="D47" s="62"/>
      <c r="E47" s="63"/>
      <c r="G47" s="30" t="s">
        <v>12</v>
      </c>
      <c r="H47" s="30"/>
    </row>
    <row r="48" spans="1:8" s="31" customFormat="1" ht="15.5" x14ac:dyDescent="0.35">
      <c r="A48" s="32" t="s">
        <v>84</v>
      </c>
      <c r="B48" s="14" t="s">
        <v>62</v>
      </c>
      <c r="C48" s="14"/>
      <c r="D48" s="14"/>
      <c r="E48" s="16"/>
      <c r="G48" s="30"/>
      <c r="H48" s="30"/>
    </row>
    <row r="49" spans="1:20" s="31" customFormat="1" ht="15.5" x14ac:dyDescent="0.35">
      <c r="A49" s="32" t="s">
        <v>85</v>
      </c>
      <c r="B49" s="14" t="s">
        <v>79</v>
      </c>
      <c r="C49" s="15" t="s">
        <v>5</v>
      </c>
      <c r="D49" s="38">
        <v>24</v>
      </c>
      <c r="E49" s="16"/>
      <c r="G49" s="30"/>
      <c r="H49" s="30"/>
    </row>
    <row r="50" spans="1:20" s="31" customFormat="1" ht="15.5" x14ac:dyDescent="0.35">
      <c r="A50" s="32" t="s">
        <v>86</v>
      </c>
      <c r="B50" s="14" t="s">
        <v>42</v>
      </c>
      <c r="C50" s="15" t="s">
        <v>13</v>
      </c>
      <c r="D50" s="38">
        <v>6</v>
      </c>
      <c r="E50" s="16"/>
      <c r="G50" s="30"/>
      <c r="H50" s="30"/>
    </row>
    <row r="51" spans="1:20" s="31" customFormat="1" ht="31" x14ac:dyDescent="0.35">
      <c r="A51" s="32" t="s">
        <v>87</v>
      </c>
      <c r="B51" s="14" t="s">
        <v>64</v>
      </c>
      <c r="C51" s="15" t="s">
        <v>13</v>
      </c>
      <c r="D51" s="38">
        <v>1</v>
      </c>
      <c r="E51" s="16"/>
      <c r="G51" s="30"/>
      <c r="H51" s="30"/>
    </row>
    <row r="52" spans="1:20" s="31" customFormat="1" ht="31" x14ac:dyDescent="0.35">
      <c r="A52" s="32" t="s">
        <v>88</v>
      </c>
      <c r="B52" s="14" t="s">
        <v>65</v>
      </c>
      <c r="C52" s="15" t="s">
        <v>13</v>
      </c>
      <c r="D52" s="38">
        <v>1</v>
      </c>
      <c r="E52" s="16"/>
      <c r="G52" s="30"/>
      <c r="H52" s="30"/>
    </row>
    <row r="53" spans="1:20" s="31" customFormat="1" ht="15.75" customHeight="1" x14ac:dyDescent="0.35">
      <c r="A53" s="32">
        <v>8</v>
      </c>
      <c r="B53" s="64" t="s">
        <v>45</v>
      </c>
      <c r="C53" s="62"/>
      <c r="D53" s="62"/>
      <c r="E53" s="63"/>
      <c r="G53" s="30" t="s">
        <v>14</v>
      </c>
      <c r="H53" s="30"/>
    </row>
    <row r="54" spans="1:20" s="31" customFormat="1" ht="30" customHeight="1" x14ac:dyDescent="0.35">
      <c r="A54" s="32" t="s">
        <v>90</v>
      </c>
      <c r="B54" s="14" t="s">
        <v>97</v>
      </c>
      <c r="C54" s="15" t="s">
        <v>98</v>
      </c>
      <c r="D54" s="15" t="s">
        <v>99</v>
      </c>
      <c r="E54" s="22"/>
      <c r="G54" s="30"/>
      <c r="H54" s="30"/>
    </row>
    <row r="55" spans="1:20" s="31" customFormat="1" ht="31" x14ac:dyDescent="0.35">
      <c r="A55" s="32" t="s">
        <v>91</v>
      </c>
      <c r="B55" s="14" t="s">
        <v>101</v>
      </c>
      <c r="C55" s="15" t="s">
        <v>15</v>
      </c>
      <c r="D55" s="37">
        <f>186.54-48.48-108-0.05</f>
        <v>30.01</v>
      </c>
      <c r="E55" s="16"/>
      <c r="G55" s="30"/>
      <c r="H55" s="30"/>
    </row>
    <row r="56" spans="1:20" s="31" customFormat="1" ht="21.75" customHeight="1" x14ac:dyDescent="0.35">
      <c r="A56" s="71" t="s">
        <v>18</v>
      </c>
      <c r="B56" s="72"/>
      <c r="C56" s="72"/>
      <c r="D56" s="72"/>
      <c r="E56" s="73"/>
    </row>
    <row r="57" spans="1:20" s="40" customFormat="1" ht="47.25" customHeight="1" x14ac:dyDescent="0.35">
      <c r="A57" s="21">
        <v>1</v>
      </c>
      <c r="B57" s="53" t="s">
        <v>19</v>
      </c>
      <c r="C57" s="54"/>
      <c r="D57" s="54"/>
      <c r="E57" s="55"/>
      <c r="F57" s="31"/>
      <c r="G57" s="39"/>
      <c r="H57" s="39"/>
      <c r="I57" s="39" t="s">
        <v>16</v>
      </c>
      <c r="J57" s="39" t="s">
        <v>16</v>
      </c>
      <c r="K57" s="39" t="s">
        <v>16</v>
      </c>
      <c r="L57" s="39" t="s">
        <v>16</v>
      </c>
      <c r="M57" s="39" t="s">
        <v>16</v>
      </c>
      <c r="N57" s="39" t="s">
        <v>16</v>
      </c>
      <c r="O57" s="39"/>
      <c r="P57" s="39"/>
      <c r="Q57" s="39"/>
      <c r="R57" s="39"/>
      <c r="S57" s="39"/>
      <c r="T57" s="39"/>
    </row>
    <row r="58" spans="1:20" s="40" customFormat="1" ht="17.25" customHeight="1" x14ac:dyDescent="0.35">
      <c r="A58" s="5">
        <v>2</v>
      </c>
      <c r="B58" s="53" t="s">
        <v>20</v>
      </c>
      <c r="C58" s="54"/>
      <c r="D58" s="54"/>
      <c r="E58" s="55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</row>
    <row r="59" spans="1:20" s="40" customFormat="1" ht="45.75" customHeight="1" x14ac:dyDescent="0.35">
      <c r="A59" s="21">
        <v>3</v>
      </c>
      <c r="B59" s="53" t="s">
        <v>21</v>
      </c>
      <c r="C59" s="54"/>
      <c r="D59" s="54"/>
      <c r="E59" s="55"/>
      <c r="F59" s="31"/>
      <c r="G59" s="39"/>
      <c r="H59" s="39"/>
      <c r="I59" s="39"/>
      <c r="J59" s="39"/>
      <c r="K59" s="39"/>
      <c r="L59" s="39"/>
      <c r="M59" s="39"/>
      <c r="N59" s="39"/>
      <c r="O59" s="39" t="s">
        <v>16</v>
      </c>
      <c r="P59" s="39" t="s">
        <v>16</v>
      </c>
      <c r="Q59" s="39" t="s">
        <v>16</v>
      </c>
      <c r="R59" s="39" t="s">
        <v>16</v>
      </c>
      <c r="S59" s="39" t="s">
        <v>16</v>
      </c>
      <c r="T59" s="39" t="s">
        <v>16</v>
      </c>
    </row>
    <row r="60" spans="1:20" s="40" customFormat="1" ht="33.75" customHeight="1" x14ac:dyDescent="0.35">
      <c r="A60" s="5">
        <v>4</v>
      </c>
      <c r="B60" s="53" t="s">
        <v>22</v>
      </c>
      <c r="C60" s="54"/>
      <c r="D60" s="54"/>
      <c r="E60" s="55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</row>
    <row r="61" spans="1:20" s="40" customFormat="1" ht="45.75" customHeight="1" x14ac:dyDescent="0.35">
      <c r="A61" s="21">
        <v>5</v>
      </c>
      <c r="B61" s="53" t="s">
        <v>58</v>
      </c>
      <c r="C61" s="54"/>
      <c r="D61" s="54"/>
      <c r="E61" s="55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</row>
    <row r="62" spans="1:20" ht="21.75" customHeight="1" x14ac:dyDescent="0.35">
      <c r="A62" s="5">
        <v>6</v>
      </c>
      <c r="B62" s="53" t="s">
        <v>23</v>
      </c>
      <c r="C62" s="54"/>
      <c r="D62" s="54"/>
      <c r="E62" s="55"/>
    </row>
    <row r="63" spans="1:20" s="31" customFormat="1" ht="18.75" customHeight="1" x14ac:dyDescent="0.35">
      <c r="A63" s="21">
        <v>7</v>
      </c>
      <c r="B63" s="68" t="s">
        <v>103</v>
      </c>
      <c r="C63" s="69"/>
      <c r="D63" s="69"/>
      <c r="E63" s="70"/>
    </row>
    <row r="64" spans="1:20" ht="18" customHeight="1" x14ac:dyDescent="0.35">
      <c r="A64" s="5">
        <v>8</v>
      </c>
      <c r="B64" s="53" t="s">
        <v>24</v>
      </c>
      <c r="C64" s="54"/>
      <c r="D64" s="54"/>
      <c r="E64" s="55"/>
    </row>
    <row r="65" spans="1:5" ht="17.25" customHeight="1" x14ac:dyDescent="0.35">
      <c r="A65" s="21">
        <v>9</v>
      </c>
      <c r="B65" s="53" t="s">
        <v>25</v>
      </c>
      <c r="C65" s="54"/>
      <c r="D65" s="54"/>
      <c r="E65" s="55"/>
    </row>
    <row r="66" spans="1:5" ht="19.5" customHeight="1" x14ac:dyDescent="0.35">
      <c r="A66" s="5">
        <v>10</v>
      </c>
      <c r="B66" s="53" t="s">
        <v>26</v>
      </c>
      <c r="C66" s="54"/>
      <c r="D66" s="54"/>
      <c r="E66" s="55"/>
    </row>
    <row r="67" spans="1:5" ht="30.75" customHeight="1" x14ac:dyDescent="0.35">
      <c r="A67" s="21">
        <v>11</v>
      </c>
      <c r="B67" s="53" t="s">
        <v>40</v>
      </c>
      <c r="C67" s="54"/>
      <c r="D67" s="54"/>
      <c r="E67" s="55"/>
    </row>
    <row r="68" spans="1:5" s="31" customFormat="1" ht="15.75" customHeight="1" x14ac:dyDescent="0.35">
      <c r="A68" s="5">
        <v>12</v>
      </c>
      <c r="B68" s="53" t="s">
        <v>81</v>
      </c>
      <c r="C68" s="54"/>
      <c r="D68" s="54"/>
      <c r="E68" s="55"/>
    </row>
    <row r="69" spans="1:5" s="31" customFormat="1" ht="24" customHeight="1" x14ac:dyDescent="0.35">
      <c r="A69" s="21">
        <v>13</v>
      </c>
      <c r="B69" s="53" t="s">
        <v>27</v>
      </c>
      <c r="C69" s="54"/>
      <c r="D69" s="54"/>
      <c r="E69" s="55"/>
    </row>
    <row r="70" spans="1:5" s="31" customFormat="1" ht="36.75" customHeight="1" x14ac:dyDescent="0.35">
      <c r="A70" s="5">
        <v>14</v>
      </c>
      <c r="B70" s="53" t="s">
        <v>28</v>
      </c>
      <c r="C70" s="54"/>
      <c r="D70" s="54"/>
      <c r="E70" s="55"/>
    </row>
    <row r="71" spans="1:5" ht="29.25" customHeight="1" x14ac:dyDescent="0.35">
      <c r="A71" s="21">
        <v>15</v>
      </c>
      <c r="B71" s="53" t="s">
        <v>29</v>
      </c>
      <c r="C71" s="54"/>
      <c r="D71" s="54"/>
      <c r="E71" s="55"/>
    </row>
    <row r="72" spans="1:5" ht="39.75" customHeight="1" x14ac:dyDescent="0.35">
      <c r="A72" s="5">
        <v>16</v>
      </c>
      <c r="B72" s="53" t="s">
        <v>30</v>
      </c>
      <c r="C72" s="54"/>
      <c r="D72" s="54"/>
      <c r="E72" s="55"/>
    </row>
    <row r="73" spans="1:5" ht="38.25" customHeight="1" x14ac:dyDescent="0.35">
      <c r="A73" s="21">
        <v>17</v>
      </c>
      <c r="B73" s="53" t="s">
        <v>31</v>
      </c>
      <c r="C73" s="54"/>
      <c r="D73" s="54"/>
      <c r="E73" s="55"/>
    </row>
    <row r="74" spans="1:5" ht="59.25" customHeight="1" x14ac:dyDescent="0.35">
      <c r="A74" s="5">
        <v>18</v>
      </c>
      <c r="B74" s="53" t="s">
        <v>100</v>
      </c>
      <c r="C74" s="54"/>
      <c r="D74" s="54"/>
      <c r="E74" s="55"/>
    </row>
    <row r="75" spans="1:5" ht="25.5" customHeight="1" x14ac:dyDescent="0.35">
      <c r="A75" s="21">
        <v>19</v>
      </c>
      <c r="B75" s="53" t="s">
        <v>80</v>
      </c>
      <c r="C75" s="54"/>
      <c r="D75" s="54"/>
      <c r="E75" s="55"/>
    </row>
    <row r="76" spans="1:5" ht="87.75" customHeight="1" thickBot="1" x14ac:dyDescent="0.4">
      <c r="A76" s="5">
        <v>20</v>
      </c>
      <c r="B76" s="65" t="s">
        <v>39</v>
      </c>
      <c r="C76" s="66"/>
      <c r="D76" s="66"/>
      <c r="E76" s="67"/>
    </row>
    <row r="77" spans="1:5" ht="11.25" customHeight="1" x14ac:dyDescent="0.35">
      <c r="A77" s="41"/>
      <c r="B77" s="42"/>
      <c r="C77" s="43"/>
      <c r="D77" s="43"/>
      <c r="E77" s="42"/>
    </row>
    <row r="78" spans="1:5" ht="24.75" customHeight="1" x14ac:dyDescent="0.35">
      <c r="A78" s="44"/>
      <c r="B78" s="42"/>
      <c r="C78" s="43"/>
      <c r="D78" s="43"/>
      <c r="E78" s="42"/>
    </row>
    <row r="79" spans="1:5" ht="24" customHeight="1" x14ac:dyDescent="0.35">
      <c r="A79" s="41"/>
      <c r="B79" s="42"/>
      <c r="C79" s="6"/>
      <c r="D79" s="45"/>
      <c r="E79" s="42"/>
    </row>
    <row r="80" spans="1:5" ht="11.25" customHeight="1" x14ac:dyDescent="0.35">
      <c r="A80" s="41"/>
      <c r="B80" s="42"/>
      <c r="C80" s="46"/>
      <c r="D80" s="43"/>
      <c r="E80" s="42"/>
    </row>
    <row r="81" spans="1:5" ht="30" customHeight="1" x14ac:dyDescent="0.35">
      <c r="A81" s="47"/>
      <c r="B81" s="24"/>
      <c r="C81" s="28"/>
      <c r="D81" s="43"/>
      <c r="E81" s="42"/>
    </row>
    <row r="82" spans="1:5" ht="19.5" customHeight="1" x14ac:dyDescent="0.35">
      <c r="A82" s="48"/>
      <c r="B82" s="24"/>
      <c r="C82" s="6"/>
      <c r="D82" s="45"/>
      <c r="E82" s="42"/>
    </row>
  </sheetData>
  <mergeCells count="42">
    <mergeCell ref="B53:E53"/>
    <mergeCell ref="A56:E56"/>
    <mergeCell ref="B57:E57"/>
    <mergeCell ref="B32:E32"/>
    <mergeCell ref="B36:E36"/>
    <mergeCell ref="B40:E40"/>
    <mergeCell ref="B45:E45"/>
    <mergeCell ref="B47:E47"/>
    <mergeCell ref="B24:E24"/>
    <mergeCell ref="B28:E28"/>
    <mergeCell ref="A20:E20"/>
    <mergeCell ref="B76:E76"/>
    <mergeCell ref="A18:E18"/>
    <mergeCell ref="A19:E19"/>
    <mergeCell ref="B67:E67"/>
    <mergeCell ref="B68:E68"/>
    <mergeCell ref="B69:E69"/>
    <mergeCell ref="B62:E62"/>
    <mergeCell ref="B63:E63"/>
    <mergeCell ref="B64:E64"/>
    <mergeCell ref="B65:E65"/>
    <mergeCell ref="B66:E66"/>
    <mergeCell ref="B72:E72"/>
    <mergeCell ref="B73:E73"/>
    <mergeCell ref="A13:E13"/>
    <mergeCell ref="A14:E14"/>
    <mergeCell ref="A15:E15"/>
    <mergeCell ref="A16:E16"/>
    <mergeCell ref="A17:E17"/>
    <mergeCell ref="C2:E2"/>
    <mergeCell ref="C3:E3"/>
    <mergeCell ref="C7:E7"/>
    <mergeCell ref="A10:E10"/>
    <mergeCell ref="A11:E11"/>
    <mergeCell ref="B74:E74"/>
    <mergeCell ref="B75:E75"/>
    <mergeCell ref="B70:E70"/>
    <mergeCell ref="B71:E71"/>
    <mergeCell ref="B58:E58"/>
    <mergeCell ref="B60:E60"/>
    <mergeCell ref="B59:E59"/>
    <mergeCell ref="B61:E61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6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ТЗ</vt:lpstr>
      <vt:lpstr>ТЗ!Заголовки_для_печати</vt:lpstr>
      <vt:lpstr>ТЗ!Область_печати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Асланов Селим Исакович</dc:creator>
  <cp:lastModifiedBy>Хамидулин Саяр Гаярович</cp:lastModifiedBy>
  <cp:lastPrinted>2026-02-11T11:48:01Z</cp:lastPrinted>
  <dcterms:created xsi:type="dcterms:W3CDTF">2020-09-30T08:50:27Z</dcterms:created>
  <dcterms:modified xsi:type="dcterms:W3CDTF">2026-03-30T09:30:53Z</dcterms:modified>
</cp:coreProperties>
</file>